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Cta. Públ. 2022 PDF\"/>
    </mc:Choice>
  </mc:AlternateContent>
  <bookViews>
    <workbookView xWindow="0" yWindow="0" windowWidth="28800" windowHeight="12132" tabRatio="885"/>
  </bookViews>
  <sheets>
    <sheet name="CFG" sheetId="5" r:id="rId1"/>
  </sheets>
  <definedNames>
    <definedName name="_xlnm._FilterDatabase" localSheetId="0" hidden="1">CFG!$A$3:$H$36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<sst xmlns="http://schemas.openxmlformats.org/spreadsheetml/2006/main" count="45" uniqueCount="45">
  <si>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</si>
  <si>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</si>
  <si>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</si>
  <si>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</si>
  <si>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</si>
  <si>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</si>
  <si>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</si>
  <si>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</si>
  <si>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</si>
  <si>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</si>
  <si>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</si>
  <si>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</si>
  <si>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</si>
  <si>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</si>
  <si>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</si>
  <si>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</si>
  <si>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</si>
  <si>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</si>
  <si>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</si>
  <si>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</si>
  <si>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</si>
  <si>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</si>
  <si>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</si>
  <si>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</si>
  <si>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</si>
  <si>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</si>
  <si>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</si>
  <si>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</si>
  <si>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</si>
  <si>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</si>
  <si>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</si>
  <si>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</si>
  <si>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</si>
  <si>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</si>
  <si>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</si>
  <si>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</si>
  <si>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</si>
  <si>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</si>
  <si>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</si>
  <si>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</si>
  <si>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</si>
  <si>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</si>
  <si>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</si>
  <si>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</si>
  <si>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Salamanca, Guanajuato.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</si>
</sst>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7" xfId="9" applyNumberFormat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Protection="1">
      <protection locked="0"/>
    </xf>
    <xf numFmtId="4" fontId="5" fillId="0" borderId="13" xfId="0" applyNumberFormat="1" applyFont="1" applyFill="1" applyBorder="1" applyProtection="1"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4" fontId="5" fillId="0" borderId="7" xfId="0" applyNumberFormat="1" applyFont="1" applyFill="1" applyBorder="1" applyProtection="1">
      <protection locked="0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8" xfId="0" applyFont="1" applyFill="1" applyBorder="1" applyProtection="1">
      <protection locked="0"/>
    </xf>
    <xf numFmtId="0" fontId="5" fillId="2" borderId="8" xfId="9" applyFont="1" applyFill="1" applyBorder="1" applyAlignment="1" applyProtection="1">
      <alignment horizontal="center" vertical="center" wrapText="1"/>
      <protection locked="0"/>
    </xf>
    <xf numFmtId="0" fontId="5" fillId="2" borderId="9" xfId="9" applyFont="1" applyFill="1" applyBorder="1" applyAlignment="1" applyProtection="1">
      <alignment horizontal="center" vertical="center" wrapText="1"/>
      <protection locked="0"/>
    </xf>
    <xf numFmtId="0" fontId="5" fillId="2" borderId="10" xfId="9" applyFont="1" applyFill="1" applyBorder="1" applyAlignment="1" applyProtection="1">
      <alignment horizontal="center" vertical="center" wrapText="1"/>
      <protection locked="0"/>
    </xf>
    <xf numFmtId="4" fontId="5" fillId="2" borderId="11" xfId="9" applyNumberFormat="1" applyFont="1" applyFill="1" applyBorder="1" applyAlignment="1">
      <alignment horizontal="center" vertical="center" wrapText="1"/>
    </xf>
    <xf numFmtId="4" fontId="5" fillId="2" borderId="12" xfId="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>
      <alignment horizontal="center" vertical="center"/>
    </xf>
    <xf numFmtId="0" fontId="5" fillId="2" borderId="3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0" fontId="5" fillId="2" borderId="5" xfId="9" applyFont="1" applyFill="1" applyBorder="1" applyAlignment="1">
      <alignment horizontal="center" vertical="center"/>
    </xf>
    <xf numFmtId="0" fontId="5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123825</xdr:rowOff>
    </xdr:from>
    <xdr:to>
      <xdr:col>7</xdr:col>
      <xdr:colOff>901065</xdr:colOff>
      <xdr:row>54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7924800"/>
          <a:ext cx="108299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D8" sqref="D8"/>
    </sheetView>
  </sheetViews>
  <sheetFormatPr baseColWidth="10" defaultColWidth="12" defaultRowHeight="10.199999999999999" x14ac:dyDescent="0.2"/>
  <cols>
    <col min="1" max="1" width="1.28515625" style="1" customWidth="1"/>
    <col min="2" max="2" width="79" style="1" customWidth="1"/>
    <col min="3" max="4" width="18.28515625" style="1" customWidth="1"/>
    <col min="5" max="5" width="19.7109375" style="1" customWidth="1"/>
    <col min="6" max="8" width="18.285156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ht="13.2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" customHeight="1" x14ac:dyDescent="0.2">
      <c r="A3" s="22"/>
      <c r="B3" s="23"/>
      <c r="C3" s="3" t="s">
        <v>33</v>
      </c>
      <c r="D3" s="3" t="s">
        <v>39</v>
      </c>
      <c r="E3" s="3" t="s">
        <v>34</v>
      </c>
      <c r="F3" s="3" t="s">
        <v>35</v>
      </c>
      <c r="G3" s="3" t="s">
        <v>36</v>
      </c>
      <c r="H3" s="19"/>
    </row>
    <row r="4" spans="1:8" ht="13.2" x14ac:dyDescent="0.2">
      <c r="A4" s="24"/>
      <c r="B4" s="25"/>
      <c r="C4" s="4">
        <v>1</v>
      </c>
      <c r="D4" s="4">
        <v>2</v>
      </c>
      <c r="E4" s="4" t="s">
        <v>40</v>
      </c>
      <c r="F4" s="4">
        <v>4</v>
      </c>
      <c r="G4" s="4">
        <v>5</v>
      </c>
      <c r="H4" s="4" t="s">
        <v>41</v>
      </c>
    </row>
    <row r="5" spans="1:8" ht="13.2" x14ac:dyDescent="0.25">
      <c r="A5" s="9" t="s">
        <v>5</v>
      </c>
      <c r="B5" s="10"/>
      <c r="C5" s="6">
        <f t="shared" ref="C5:H5" si="0">SUM(C6:C13)</f>
        <v>431510655.00999999</v>
      </c>
      <c r="D5" s="6">
        <f t="shared" si="0"/>
        <v>19014908.450000003</v>
      </c>
      <c r="E5" s="6">
        <f t="shared" si="0"/>
        <v>450525563.46000004</v>
      </c>
      <c r="F5" s="6">
        <f t="shared" si="0"/>
        <v>395613187.16000003</v>
      </c>
      <c r="G5" s="6">
        <f t="shared" si="0"/>
        <v>380769461.06</v>
      </c>
      <c r="H5" s="6">
        <f t="shared" si="0"/>
        <v>54912376.299999997</v>
      </c>
    </row>
    <row r="6" spans="1:8" ht="13.2" x14ac:dyDescent="0.25">
      <c r="A6" s="11"/>
      <c r="B6" s="12" t="s">
        <v>21</v>
      </c>
      <c r="C6" s="5">
        <v>0</v>
      </c>
      <c r="D6" s="5">
        <v>0</v>
      </c>
      <c r="E6" s="5">
        <f>C6+D6</f>
        <v>0</v>
      </c>
      <c r="F6" s="5">
        <v>0</v>
      </c>
      <c r="G6" s="5">
        <v>0</v>
      </c>
      <c r="H6" s="5">
        <f>E6-F6</f>
        <v>0</v>
      </c>
    </row>
    <row r="7" spans="1:8" ht="13.2" x14ac:dyDescent="0.25">
      <c r="A7" s="11"/>
      <c r="B7" s="12" t="s">
        <v>6</v>
      </c>
      <c r="C7" s="5">
        <v>0</v>
      </c>
      <c r="D7" s="5">
        <v>0</v>
      </c>
      <c r="E7" s="5">
        <f t="shared" ref="E7:E13" si="1">C7+D7</f>
        <v>0</v>
      </c>
      <c r="F7" s="5">
        <v>0</v>
      </c>
      <c r="G7" s="5">
        <v>0</v>
      </c>
      <c r="H7" s="5">
        <f t="shared" ref="H7:H13" si="2">E7-F7</f>
        <v>0</v>
      </c>
    </row>
    <row r="8" spans="1:8" ht="13.2" x14ac:dyDescent="0.25">
      <c r="A8" s="11"/>
      <c r="B8" s="12" t="s">
        <v>43</v>
      </c>
      <c r="C8" s="5">
        <v>56439654.390000001</v>
      </c>
      <c r="D8" s="5">
        <v>45169295.560000002</v>
      </c>
      <c r="E8" s="5">
        <f t="shared" si="1"/>
        <v>101608949.95</v>
      </c>
      <c r="F8" s="5">
        <v>95063439.700000003</v>
      </c>
      <c r="G8" s="5">
        <v>94159577.700000003</v>
      </c>
      <c r="H8" s="5">
        <f t="shared" si="2"/>
        <v>6545510.25</v>
      </c>
    </row>
    <row r="9" spans="1:8" ht="13.2" x14ac:dyDescent="0.25">
      <c r="A9" s="11"/>
      <c r="B9" s="12" t="s">
        <v>0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ht="13.2" x14ac:dyDescent="0.25">
      <c r="A10" s="11"/>
      <c r="B10" s="12" t="s">
        <v>12</v>
      </c>
      <c r="C10" s="5">
        <v>115830095.89</v>
      </c>
      <c r="D10" s="5">
        <v>-7998984.6900000004</v>
      </c>
      <c r="E10" s="5">
        <f t="shared" si="1"/>
        <v>107831111.2</v>
      </c>
      <c r="F10" s="5">
        <v>88903403.849999994</v>
      </c>
      <c r="G10" s="5">
        <v>87830346.769999996</v>
      </c>
      <c r="H10" s="5">
        <f t="shared" si="2"/>
        <v>18927707.350000009</v>
      </c>
    </row>
    <row r="11" spans="1:8" ht="13.2" x14ac:dyDescent="0.25">
      <c r="A11" s="11"/>
      <c r="B11" s="12" t="s">
        <v>7</v>
      </c>
      <c r="C11" s="5">
        <v>0</v>
      </c>
      <c r="D11" s="5">
        <v>0</v>
      </c>
      <c r="E11" s="5">
        <f t="shared" si="1"/>
        <v>0</v>
      </c>
      <c r="F11" s="5">
        <v>0</v>
      </c>
      <c r="G11" s="5">
        <v>0</v>
      </c>
      <c r="H11" s="5">
        <f t="shared" si="2"/>
        <v>0</v>
      </c>
    </row>
    <row r="12" spans="1:8" ht="13.2" x14ac:dyDescent="0.25">
      <c r="A12" s="11"/>
      <c r="B12" s="12" t="s">
        <v>22</v>
      </c>
      <c r="C12" s="5">
        <v>123935006.09999999</v>
      </c>
      <c r="D12" s="5">
        <v>-33479484.010000002</v>
      </c>
      <c r="E12" s="5">
        <f t="shared" si="1"/>
        <v>90455522.089999989</v>
      </c>
      <c r="F12" s="5">
        <v>82504093.569999993</v>
      </c>
      <c r="G12" s="5">
        <v>78325576.409999996</v>
      </c>
      <c r="H12" s="5">
        <f t="shared" si="2"/>
        <v>7951428.5199999958</v>
      </c>
    </row>
    <row r="13" spans="1:8" ht="13.2" x14ac:dyDescent="0.25">
      <c r="A13" s="11"/>
      <c r="B13" s="12" t="s">
        <v>8</v>
      </c>
      <c r="C13" s="5">
        <v>135305898.63</v>
      </c>
      <c r="D13" s="5">
        <v>15324081.59</v>
      </c>
      <c r="E13" s="5">
        <f t="shared" si="1"/>
        <v>150629980.22</v>
      </c>
      <c r="F13" s="5">
        <v>129142250.04000001</v>
      </c>
      <c r="G13" s="5">
        <v>120453960.18000001</v>
      </c>
      <c r="H13" s="5">
        <f t="shared" si="2"/>
        <v>21487730.179999992</v>
      </c>
    </row>
    <row r="14" spans="1:8" ht="13.2" x14ac:dyDescent="0.25">
      <c r="A14" s="9" t="s">
        <v>9</v>
      </c>
      <c r="B14" s="13"/>
      <c r="C14" s="6">
        <f t="shared" ref="C14:H14" si="3">SUM(C15:C21)</f>
        <v>329352433.44000006</v>
      </c>
      <c r="D14" s="6">
        <f t="shared" si="3"/>
        <v>226375567.42000002</v>
      </c>
      <c r="E14" s="6">
        <f t="shared" si="3"/>
        <v>555728000.8599999</v>
      </c>
      <c r="F14" s="6">
        <f t="shared" si="3"/>
        <v>360659716.54000002</v>
      </c>
      <c r="G14" s="6">
        <f t="shared" si="3"/>
        <v>308418353.25999999</v>
      </c>
      <c r="H14" s="6">
        <f t="shared" si="3"/>
        <v>195068284.31999996</v>
      </c>
    </row>
    <row r="15" spans="1:8" ht="13.2" x14ac:dyDescent="0.25">
      <c r="A15" s="11"/>
      <c r="B15" s="12" t="s">
        <v>23</v>
      </c>
      <c r="C15" s="5">
        <v>6288074.3300000001</v>
      </c>
      <c r="D15" s="5">
        <v>42679657.189999998</v>
      </c>
      <c r="E15" s="5">
        <f>C15+D15</f>
        <v>48967731.519999996</v>
      </c>
      <c r="F15" s="5">
        <v>13670559.310000001</v>
      </c>
      <c r="G15" s="5">
        <v>13537407.210000001</v>
      </c>
      <c r="H15" s="5">
        <f t="shared" ref="H15:H21" si="4">E15-F15</f>
        <v>35297172.209999993</v>
      </c>
    </row>
    <row r="16" spans="1:8" ht="13.2" x14ac:dyDescent="0.25">
      <c r="A16" s="11"/>
      <c r="B16" s="12" t="s">
        <v>15</v>
      </c>
      <c r="C16" s="5">
        <v>231747577.40000001</v>
      </c>
      <c r="D16" s="5">
        <v>190086533.46000001</v>
      </c>
      <c r="E16" s="5">
        <f t="shared" ref="E16:E21" si="5">C16+D16</f>
        <v>421834110.86000001</v>
      </c>
      <c r="F16" s="5">
        <v>271256464.41000003</v>
      </c>
      <c r="G16" s="5">
        <v>219473952.21000001</v>
      </c>
      <c r="H16" s="5">
        <f t="shared" si="4"/>
        <v>150577646.44999999</v>
      </c>
    </row>
    <row r="17" spans="1:8" ht="13.2" x14ac:dyDescent="0.25">
      <c r="A17" s="11"/>
      <c r="B17" s="12" t="s">
        <v>10</v>
      </c>
      <c r="C17" s="5">
        <v>0</v>
      </c>
      <c r="D17" s="5">
        <v>0</v>
      </c>
      <c r="E17" s="5">
        <f t="shared" si="5"/>
        <v>0</v>
      </c>
      <c r="F17" s="5">
        <v>0</v>
      </c>
      <c r="G17" s="5">
        <v>0</v>
      </c>
      <c r="H17" s="5">
        <f t="shared" si="4"/>
        <v>0</v>
      </c>
    </row>
    <row r="18" spans="1:8" ht="13.2" x14ac:dyDescent="0.25">
      <c r="A18" s="11"/>
      <c r="B18" s="12" t="s">
        <v>24</v>
      </c>
      <c r="C18" s="5">
        <v>29509450.280000001</v>
      </c>
      <c r="D18" s="5">
        <v>-10281682.98</v>
      </c>
      <c r="E18" s="5">
        <f t="shared" si="5"/>
        <v>19227767.300000001</v>
      </c>
      <c r="F18" s="5">
        <v>14227460.359999999</v>
      </c>
      <c r="G18" s="5">
        <v>14030556.25</v>
      </c>
      <c r="H18" s="5">
        <f t="shared" si="4"/>
        <v>5000306.9400000013</v>
      </c>
    </row>
    <row r="19" spans="1:8" ht="13.2" x14ac:dyDescent="0.25">
      <c r="A19" s="11"/>
      <c r="B19" s="12" t="s">
        <v>25</v>
      </c>
      <c r="C19" s="5">
        <v>2448898.77</v>
      </c>
      <c r="D19" s="5">
        <v>1414941.69</v>
      </c>
      <c r="E19" s="5">
        <f t="shared" si="5"/>
        <v>3863840.46</v>
      </c>
      <c r="F19" s="5">
        <v>3175345.49</v>
      </c>
      <c r="G19" s="5">
        <v>3083565.5</v>
      </c>
      <c r="H19" s="5">
        <f t="shared" si="4"/>
        <v>688494.96999999974</v>
      </c>
    </row>
    <row r="20" spans="1:8" ht="13.2" x14ac:dyDescent="0.25">
      <c r="A20" s="11"/>
      <c r="B20" s="12" t="s">
        <v>26</v>
      </c>
      <c r="C20" s="5">
        <v>51363398.689999998</v>
      </c>
      <c r="D20" s="5">
        <v>0</v>
      </c>
      <c r="E20" s="5">
        <f t="shared" si="5"/>
        <v>51363398.689999998</v>
      </c>
      <c r="F20" s="5">
        <v>51363398.689999998</v>
      </c>
      <c r="G20" s="5">
        <v>51363398.689999998</v>
      </c>
      <c r="H20" s="5">
        <f t="shared" si="4"/>
        <v>0</v>
      </c>
    </row>
    <row r="21" spans="1:8" ht="13.2" x14ac:dyDescent="0.25">
      <c r="A21" s="11"/>
      <c r="B21" s="12" t="s">
        <v>1</v>
      </c>
      <c r="C21" s="5">
        <v>7995033.9699999997</v>
      </c>
      <c r="D21" s="5">
        <v>2476118.06</v>
      </c>
      <c r="E21" s="5">
        <f t="shared" si="5"/>
        <v>10471152.029999999</v>
      </c>
      <c r="F21" s="5">
        <v>6966488.2800000003</v>
      </c>
      <c r="G21" s="5">
        <v>6929473.4000000004</v>
      </c>
      <c r="H21" s="5">
        <f t="shared" si="4"/>
        <v>3504663.7499999991</v>
      </c>
    </row>
    <row r="22" spans="1:8" ht="13.2" x14ac:dyDescent="0.25">
      <c r="A22" s="9" t="s">
        <v>27</v>
      </c>
      <c r="B22" s="13"/>
      <c r="C22" s="6">
        <f t="shared" ref="C22:H22" si="6">SUM(C23:C31)</f>
        <v>73660985.379999995</v>
      </c>
      <c r="D22" s="6">
        <f t="shared" si="6"/>
        <v>17084217.739999998</v>
      </c>
      <c r="E22" s="6">
        <f t="shared" si="6"/>
        <v>90745203.11999999</v>
      </c>
      <c r="F22" s="6">
        <f t="shared" si="6"/>
        <v>75760257.480000004</v>
      </c>
      <c r="G22" s="6">
        <f t="shared" si="6"/>
        <v>74721353.609999999</v>
      </c>
      <c r="H22" s="6">
        <f t="shared" si="6"/>
        <v>14984945.640000001</v>
      </c>
    </row>
    <row r="23" spans="1:8" ht="13.2" x14ac:dyDescent="0.25">
      <c r="A23" s="11"/>
      <c r="B23" s="12" t="s">
        <v>16</v>
      </c>
      <c r="C23" s="5">
        <v>52252460.049999997</v>
      </c>
      <c r="D23" s="5">
        <v>9509493.4199999999</v>
      </c>
      <c r="E23" s="5">
        <f>C23+D23</f>
        <v>61761953.469999999</v>
      </c>
      <c r="F23" s="5">
        <v>51302236.530000001</v>
      </c>
      <c r="G23" s="5">
        <v>50794519.979999997</v>
      </c>
      <c r="H23" s="5">
        <f t="shared" ref="H23:H31" si="7">E23-F23</f>
        <v>10459716.939999998</v>
      </c>
    </row>
    <row r="24" spans="1:8" ht="13.2" x14ac:dyDescent="0.25">
      <c r="A24" s="11"/>
      <c r="B24" s="12" t="s">
        <v>13</v>
      </c>
      <c r="C24" s="5">
        <v>18366469.550000001</v>
      </c>
      <c r="D24" s="5">
        <v>7620315.2800000003</v>
      </c>
      <c r="E24" s="5">
        <f t="shared" ref="E24:E31" si="8">C24+D24</f>
        <v>25986784.830000002</v>
      </c>
      <c r="F24" s="5">
        <v>21915389.199999999</v>
      </c>
      <c r="G24" s="5">
        <v>21421102.670000002</v>
      </c>
      <c r="H24" s="5">
        <f t="shared" si="7"/>
        <v>4071395.6300000027</v>
      </c>
    </row>
    <row r="25" spans="1:8" ht="13.2" x14ac:dyDescent="0.25">
      <c r="A25" s="11"/>
      <c r="B25" s="12" t="s">
        <v>17</v>
      </c>
      <c r="C25" s="5">
        <v>0</v>
      </c>
      <c r="D25" s="5">
        <v>0</v>
      </c>
      <c r="E25" s="5">
        <f t="shared" si="8"/>
        <v>0</v>
      </c>
      <c r="F25" s="5">
        <v>0</v>
      </c>
      <c r="G25" s="5">
        <v>0</v>
      </c>
      <c r="H25" s="5">
        <f t="shared" si="7"/>
        <v>0</v>
      </c>
    </row>
    <row r="26" spans="1:8" ht="13.2" x14ac:dyDescent="0.25">
      <c r="A26" s="11"/>
      <c r="B26" s="12" t="s">
        <v>28</v>
      </c>
      <c r="C26" s="5">
        <v>0</v>
      </c>
      <c r="D26" s="5">
        <v>0</v>
      </c>
      <c r="E26" s="5">
        <f t="shared" si="8"/>
        <v>0</v>
      </c>
      <c r="F26" s="5">
        <v>0</v>
      </c>
      <c r="G26" s="5">
        <v>0</v>
      </c>
      <c r="H26" s="5">
        <f t="shared" si="7"/>
        <v>0</v>
      </c>
    </row>
    <row r="27" spans="1:8" ht="13.2" x14ac:dyDescent="0.25">
      <c r="A27" s="11"/>
      <c r="B27" s="12" t="s">
        <v>11</v>
      </c>
      <c r="C27" s="5">
        <v>0</v>
      </c>
      <c r="D27" s="5">
        <v>0</v>
      </c>
      <c r="E27" s="5">
        <f t="shared" si="8"/>
        <v>0</v>
      </c>
      <c r="F27" s="5">
        <v>0</v>
      </c>
      <c r="G27" s="5">
        <v>0</v>
      </c>
      <c r="H27" s="5">
        <f t="shared" si="7"/>
        <v>0</v>
      </c>
    </row>
    <row r="28" spans="1:8" ht="13.2" x14ac:dyDescent="0.25">
      <c r="A28" s="11"/>
      <c r="B28" s="12" t="s">
        <v>2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ht="13.2" x14ac:dyDescent="0.25">
      <c r="A29" s="11"/>
      <c r="B29" s="12" t="s">
        <v>3</v>
      </c>
      <c r="C29" s="5">
        <v>3042055.78</v>
      </c>
      <c r="D29" s="5">
        <v>-45590.96</v>
      </c>
      <c r="E29" s="5">
        <f t="shared" si="8"/>
        <v>2996464.82</v>
      </c>
      <c r="F29" s="5">
        <v>2542631.75</v>
      </c>
      <c r="G29" s="5">
        <v>2505730.96</v>
      </c>
      <c r="H29" s="5">
        <f t="shared" si="7"/>
        <v>453833.06999999983</v>
      </c>
    </row>
    <row r="30" spans="1:8" ht="13.2" x14ac:dyDescent="0.25">
      <c r="A30" s="11"/>
      <c r="B30" s="12" t="s">
        <v>29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ht="13.2" x14ac:dyDescent="0.25">
      <c r="A31" s="11"/>
      <c r="B31" s="12" t="s">
        <v>18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ht="13.2" x14ac:dyDescent="0.25">
      <c r="A32" s="9" t="s">
        <v>19</v>
      </c>
      <c r="B32" s="13"/>
      <c r="C32" s="6">
        <f t="shared" ref="C32:H32" si="9">SUM(C33:C36)</f>
        <v>0</v>
      </c>
      <c r="D32" s="6">
        <f t="shared" si="9"/>
        <v>0</v>
      </c>
      <c r="E32" s="6">
        <f t="shared" si="9"/>
        <v>0</v>
      </c>
      <c r="F32" s="6">
        <f t="shared" si="9"/>
        <v>0</v>
      </c>
      <c r="G32" s="6">
        <f t="shared" si="9"/>
        <v>0</v>
      </c>
      <c r="H32" s="6">
        <f t="shared" si="9"/>
        <v>0</v>
      </c>
    </row>
    <row r="33" spans="1:8" ht="13.2" x14ac:dyDescent="0.25">
      <c r="A33" s="11"/>
      <c r="B33" s="12" t="s">
        <v>30</v>
      </c>
      <c r="C33" s="5">
        <v>0</v>
      </c>
      <c r="D33" s="5">
        <v>0</v>
      </c>
      <c r="E33" s="5">
        <f>C33+D33</f>
        <v>0</v>
      </c>
      <c r="F33" s="5">
        <v>0</v>
      </c>
      <c r="G33" s="5">
        <v>0</v>
      </c>
      <c r="H33" s="5">
        <f t="shared" ref="H33:H36" si="10">E33-F33</f>
        <v>0</v>
      </c>
    </row>
    <row r="34" spans="1:8" ht="11.25" customHeight="1" x14ac:dyDescent="0.25">
      <c r="A34" s="11"/>
      <c r="B34" s="12" t="s">
        <v>14</v>
      </c>
      <c r="C34" s="5">
        <v>0</v>
      </c>
      <c r="D34" s="5">
        <v>0</v>
      </c>
      <c r="E34" s="5">
        <f t="shared" ref="E34:E36" si="11">C34+D34</f>
        <v>0</v>
      </c>
      <c r="F34" s="5">
        <v>0</v>
      </c>
      <c r="G34" s="5">
        <v>0</v>
      </c>
      <c r="H34" s="5">
        <f t="shared" si="10"/>
        <v>0</v>
      </c>
    </row>
    <row r="35" spans="1:8" ht="13.2" x14ac:dyDescent="0.25">
      <c r="A35" s="11"/>
      <c r="B35" s="12" t="s">
        <v>20</v>
      </c>
      <c r="C35" s="5">
        <v>0</v>
      </c>
      <c r="D35" s="5">
        <v>0</v>
      </c>
      <c r="E35" s="5">
        <f t="shared" si="11"/>
        <v>0</v>
      </c>
      <c r="F35" s="5">
        <v>0</v>
      </c>
      <c r="G35" s="5">
        <v>0</v>
      </c>
      <c r="H35" s="5">
        <f t="shared" si="10"/>
        <v>0</v>
      </c>
    </row>
    <row r="36" spans="1:8" ht="13.2" x14ac:dyDescent="0.25">
      <c r="A36" s="11"/>
      <c r="B36" s="12" t="s">
        <v>4</v>
      </c>
      <c r="C36" s="5">
        <v>0</v>
      </c>
      <c r="D36" s="5">
        <v>0</v>
      </c>
      <c r="E36" s="5">
        <f t="shared" si="11"/>
        <v>0</v>
      </c>
      <c r="F36" s="5">
        <v>0</v>
      </c>
      <c r="G36" s="5">
        <v>0</v>
      </c>
      <c r="H36" s="5">
        <f t="shared" si="10"/>
        <v>0</v>
      </c>
    </row>
    <row r="37" spans="1:8" ht="13.2" x14ac:dyDescent="0.25">
      <c r="A37" s="14"/>
      <c r="B37" s="7" t="s">
        <v>31</v>
      </c>
      <c r="C37" s="8">
        <f t="shared" ref="C37:H37" si="12">SUM(C32+C22+C14+C5)</f>
        <v>834524073.83000004</v>
      </c>
      <c r="D37" s="8">
        <f t="shared" si="12"/>
        <v>262474693.61000001</v>
      </c>
      <c r="E37" s="8">
        <f t="shared" si="12"/>
        <v>1096998767.4400001</v>
      </c>
      <c r="F37" s="8">
        <f t="shared" si="12"/>
        <v>832033161.18000007</v>
      </c>
      <c r="G37" s="8">
        <f t="shared" si="12"/>
        <v>763909167.93000007</v>
      </c>
      <c r="H37" s="8">
        <f t="shared" si="12"/>
        <v>264965606.25999999</v>
      </c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 t="s">
        <v>42</v>
      </c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2023-02-20T15:17:31Z</cp:lastPrinted>
  <dcterms:created xsi:type="dcterms:W3CDTF">2014-02-10T03:37:14Z</dcterms:created>
  <dcterms:modified xsi:type="dcterms:W3CDTF">2023-03-08T17:56:01Z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